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81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3" i="1"/>
  <c r="K3" i="1"/>
  <c r="J1" i="1"/>
  <c r="G7" i="1" l="1"/>
  <c r="G6" i="1"/>
  <c r="G9" i="1"/>
  <c r="G5" i="1"/>
  <c r="G8" i="1"/>
  <c r="G4" i="1"/>
  <c r="G3" i="1"/>
  <c r="J3" i="1" s="1"/>
  <c r="L3" i="1" s="1"/>
  <c r="K4" i="1" s="1"/>
  <c r="I10" i="1"/>
  <c r="J5" i="1" l="1"/>
  <c r="J7" i="1"/>
  <c r="J9" i="1"/>
  <c r="J4" i="1"/>
  <c r="J6" i="1"/>
  <c r="J8" i="1"/>
  <c r="G10" i="1"/>
  <c r="A4" i="1" l="1"/>
  <c r="L4" i="1"/>
  <c r="K5" i="1" s="1"/>
  <c r="A5" i="1" s="1"/>
  <c r="L5" i="1" l="1"/>
  <c r="K6" i="1" s="1"/>
  <c r="A6" i="1" l="1"/>
  <c r="L6" i="1"/>
  <c r="K7" i="1" s="1"/>
  <c r="A7" i="1" l="1"/>
  <c r="L7" i="1"/>
  <c r="K8" i="1" s="1"/>
  <c r="A8" i="1" l="1"/>
  <c r="L8" i="1"/>
  <c r="K9" i="1" s="1"/>
  <c r="A9" i="1" l="1"/>
  <c r="L9" i="1"/>
  <c r="M1" i="1" s="1"/>
</calcChain>
</file>

<file path=xl/sharedStrings.xml><?xml version="1.0" encoding="utf-8"?>
<sst xmlns="http://schemas.openxmlformats.org/spreadsheetml/2006/main" count="48" uniqueCount="44">
  <si>
    <t>Course Start:</t>
  </si>
  <si>
    <t>Hours Per Day:</t>
  </si>
  <si>
    <t>Course Finish Date:</t>
  </si>
  <si>
    <t>Week</t>
  </si>
  <si>
    <t>Unit/Lesson</t>
  </si>
  <si>
    <t>Objective</t>
  </si>
  <si>
    <t>Scope/Focus</t>
  </si>
  <si>
    <t>Your Learning Activities</t>
  </si>
  <si>
    <t>How you will be Assessed</t>
  </si>
  <si>
    <t># of Days</t>
  </si>
  <si>
    <t># of Hours</t>
  </si>
  <si>
    <t>Start Date</t>
  </si>
  <si>
    <t>End Date</t>
  </si>
  <si>
    <t>Actual End Date</t>
  </si>
  <si>
    <t>Prepare to learn about short stories
Activate prior knowledge</t>
  </si>
  <si>
    <t>Become familiar with unit expectations. 
Remember what you already know.</t>
  </si>
  <si>
    <t>Place your Learning Activities in your Course Journal</t>
  </si>
  <si>
    <t>Place your Learning Activities in your Course Journal
Complete your Practice
Complete and Submit your Application</t>
  </si>
  <si>
    <t xml:space="preserve">Demonstrate understanding of unit material through the completion of a culminating project. </t>
  </si>
  <si>
    <t xml:space="preserve">Utilize concepts learned over the course of the unit to complete the project. </t>
  </si>
  <si>
    <t>Complete and Submit your Unit Project</t>
  </si>
  <si>
    <t>Unit 3 Introduction: Research Writing</t>
  </si>
  <si>
    <t>Activity 1 - Short Response
Activity 2 - Short Response
Activity 3 - Short Response</t>
  </si>
  <si>
    <t>Unit 3, Lesson 1: Pre-Writing for Research</t>
  </si>
  <si>
    <t xml:space="preserve">Complile research materials. 
Narrow a research topic for academic writing. </t>
  </si>
  <si>
    <t xml:space="preserve">Learn how to gather materials and begin the research process. 
Determine how to narrow down reaserch to a viable topic. </t>
  </si>
  <si>
    <t>Activity 1 - Video Reflection
Activity 2 - Note Taking
Activity 3 - Short Response
Activity 4 - Research Reflection</t>
  </si>
  <si>
    <t>Unit 3, Lesson 2: Research and Finding Sources</t>
  </si>
  <si>
    <t>Determine and evaluate trustworthy sources. 
Cite sources</t>
  </si>
  <si>
    <t xml:space="preserve">Find academic or reliable sources for use in a research paper. 
Create a work cited page. </t>
  </si>
  <si>
    <t>Activity 1 - Summarizing Practice
Activity 2 - Short Response</t>
  </si>
  <si>
    <t>Unit 3, Lesson 3: Organization</t>
  </si>
  <si>
    <t xml:space="preserve">Compose a strong thesis statement.
Maintain objectivity in research. </t>
  </si>
  <si>
    <t xml:space="preserve">Craft a solid and coherent thesis statement for a research paper.
Use reliable sources to gather information while remaining objective in research. </t>
  </si>
  <si>
    <t>Activity 1 - Video Note Taking
Activity 2 - Short Response
Activity 3 - Short Response</t>
  </si>
  <si>
    <t>Unit 3, Lesson 4: Drafting</t>
  </si>
  <si>
    <t>Create in-text citations.
Craft a meaningful conclusion</t>
  </si>
  <si>
    <t xml:space="preserve">Use in-text citations to a writer's advantage in research writing.
Create a meaningful conclusion to a research paper. </t>
  </si>
  <si>
    <t>Activity 1 - Short Response</t>
  </si>
  <si>
    <t>Unit 3, Lesson 5: Revising and Editing</t>
  </si>
  <si>
    <t xml:space="preserve">Edit and proofread a research paper. </t>
  </si>
  <si>
    <t xml:space="preserve">Learn to effectively edit and proofread a paper using various strategies. </t>
  </si>
  <si>
    <t>Activity 1 - Short Response
Activity 2 - Short Response
Activity 3 - Freewrite
Activity 4 - Short Response</t>
  </si>
  <si>
    <t>Unit 3 Project: Research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</si>
</sst>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top" wrapText="1"/>
    </xf>
    <xf numFmtId="14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/>
    <xf numFmtId="0" fontId="1" fillId="3" borderId="0" xfId="0" applyFont="1" applyFill="1" applyAlignment="1">
      <alignment horizontal="center" vertical="top" wrapText="1"/>
    </xf>
    <xf numFmtId="3" fontId="2" fillId="0" borderId="0" xfId="0" applyNumberFormat="1" applyFont="1" applyAlignment="1">
      <alignment horizontal="right" vertical="top" wrapText="1"/>
    </xf>
    <xf numFmtId="0" fontId="2" fillId="4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M3" sqref="M3"/>
    </sheetView>
  </sheetViews>
  <sheetFormatPr defaultRowHeight="15" x14ac:dyDescent="0.25"/>
  <cols>
    <col min="1" max="1" width="13.140625" customWidth="1"/>
    <col min="2" max="2" width="15.5703125" customWidth="1"/>
    <col min="3" max="3" width="16.42578125" customWidth="1"/>
    <col min="4" max="4" width="18.5703125" customWidth="1"/>
    <col min="5" max="5" width="18.7109375" customWidth="1"/>
    <col min="6" max="6" width="15.28515625" customWidth="1"/>
    <col min="10" max="10" width="8.85546875" hidden="1" customWidth="1"/>
    <col min="11" max="11" width="10.28515625" customWidth="1"/>
    <col min="12" max="12" width="11.7109375" customWidth="1"/>
    <col min="13" max="13" width="10.5703125" bestFit="1" customWidth="1"/>
  </cols>
  <sheetData>
    <row r="1" spans="1:13" ht="26.45" x14ac:dyDescent="0.3">
      <c r="A1" s="1" t="s">
        <v>0</v>
      </c>
      <c r="B1" s="2"/>
      <c r="C1" s="1" t="s">
        <v>1</v>
      </c>
      <c r="D1" s="3"/>
      <c r="E1" s="4"/>
      <c r="F1" s="4"/>
      <c r="G1" s="4"/>
      <c r="H1" s="4"/>
      <c r="I1" s="4"/>
      <c r="J1" s="4">
        <f>IF(ISBLANK(D1),0.75,D1)</f>
        <v>0.75</v>
      </c>
      <c r="K1" s="4"/>
      <c r="L1" s="1" t="s">
        <v>2</v>
      </c>
      <c r="M1" s="5">
        <f ca="1">L9</f>
        <v>42695</v>
      </c>
    </row>
    <row r="2" spans="1:13" ht="52.9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/>
      <c r="I2" s="6" t="s">
        <v>10</v>
      </c>
      <c r="J2" s="6"/>
      <c r="K2" s="6" t="s">
        <v>11</v>
      </c>
      <c r="L2" s="6" t="s">
        <v>12</v>
      </c>
      <c r="M2" s="6" t="s">
        <v>13</v>
      </c>
    </row>
    <row r="3" spans="1:13" ht="105.6" x14ac:dyDescent="0.3">
      <c r="A3" s="7">
        <v>1</v>
      </c>
      <c r="B3" s="4" t="s">
        <v>21</v>
      </c>
      <c r="C3" s="4" t="s">
        <v>14</v>
      </c>
      <c r="D3" s="4" t="s">
        <v>15</v>
      </c>
      <c r="E3" s="4" t="s">
        <v>22</v>
      </c>
      <c r="F3" s="4" t="s">
        <v>16</v>
      </c>
      <c r="G3" s="4">
        <f t="shared" ref="G3:G9" si="0">I3/$J$1</f>
        <v>3</v>
      </c>
      <c r="H3" s="4">
        <v>3</v>
      </c>
      <c r="I3" s="4">
        <f>0.75*H3</f>
        <v>2.25</v>
      </c>
      <c r="J3" s="4">
        <f>SUM($G$3:G3)</f>
        <v>3</v>
      </c>
      <c r="K3" s="9">
        <f ca="1">IF(ISBLANK(B1),TODAY(),B1)</f>
        <v>42626</v>
      </c>
      <c r="L3" s="9">
        <f ca="1">WORKDAY(K3,INT(J3))</f>
        <v>42629</v>
      </c>
      <c r="M3" s="3"/>
    </row>
    <row r="4" spans="1:13" ht="145.15" x14ac:dyDescent="0.3">
      <c r="A4" s="7">
        <f ca="1">IF(J4&gt;5, ROUNDUP((K4-$K$3)/7, 0), 1)</f>
        <v>1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17</v>
      </c>
      <c r="G4" s="4">
        <f t="shared" si="0"/>
        <v>7</v>
      </c>
      <c r="H4" s="4">
        <v>7</v>
      </c>
      <c r="I4" s="4">
        <f t="shared" ref="I4:I9" si="1">0.75*H4</f>
        <v>5.25</v>
      </c>
      <c r="J4" s="4">
        <f>SUM($G$3:G4)</f>
        <v>10</v>
      </c>
      <c r="K4" s="9">
        <f ca="1">IF(ISBLANK(M3),L3,M3)</f>
        <v>42629</v>
      </c>
      <c r="L4" s="9">
        <f ca="1">WORKDAY(K4,INT(J4)-INT(J3))</f>
        <v>42640</v>
      </c>
      <c r="M4" s="3"/>
    </row>
    <row r="5" spans="1:13" ht="145.15" x14ac:dyDescent="0.3">
      <c r="A5" s="7">
        <f t="shared" ref="A5:A9" ca="1" si="2">IF(J5&gt;5, ROUNDUP((K5-$K$3)/7, 0), 1)</f>
        <v>2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17</v>
      </c>
      <c r="G5" s="4">
        <f t="shared" si="0"/>
        <v>7</v>
      </c>
      <c r="H5" s="4">
        <v>7</v>
      </c>
      <c r="I5" s="4">
        <f t="shared" si="1"/>
        <v>5.25</v>
      </c>
      <c r="J5" s="4">
        <f>SUM($G$3:G5)</f>
        <v>17</v>
      </c>
      <c r="K5" s="9">
        <f t="shared" ref="K5:K9" ca="1" si="3">IF(ISBLANK(M4),L4,M4)</f>
        <v>42640</v>
      </c>
      <c r="L5" s="9">
        <f t="shared" ref="L5:L9" ca="1" si="4">WORKDAY(K5,INT(J5)-INT(J4))</f>
        <v>42649</v>
      </c>
      <c r="M5" s="3"/>
    </row>
    <row r="6" spans="1:13" ht="145.15" x14ac:dyDescent="0.3">
      <c r="A6" s="7">
        <f t="shared" ca="1" si="2"/>
        <v>4</v>
      </c>
      <c r="B6" s="4" t="s">
        <v>31</v>
      </c>
      <c r="C6" s="4" t="s">
        <v>32</v>
      </c>
      <c r="D6" s="4" t="s">
        <v>33</v>
      </c>
      <c r="E6" s="4" t="s">
        <v>34</v>
      </c>
      <c r="F6" s="4" t="s">
        <v>17</v>
      </c>
      <c r="G6" s="4">
        <f t="shared" si="0"/>
        <v>10</v>
      </c>
      <c r="H6" s="4">
        <v>10</v>
      </c>
      <c r="I6" s="4">
        <f t="shared" si="1"/>
        <v>7.5</v>
      </c>
      <c r="J6" s="4">
        <f>SUM($G$3:G6)</f>
        <v>27</v>
      </c>
      <c r="K6" s="9">
        <f t="shared" ca="1" si="3"/>
        <v>42649</v>
      </c>
      <c r="L6" s="9">
        <f t="shared" ca="1" si="4"/>
        <v>42663</v>
      </c>
      <c r="M6" s="3"/>
    </row>
    <row r="7" spans="1:13" ht="140.25" x14ac:dyDescent="0.25">
      <c r="A7" s="7">
        <f t="shared" ca="1" si="2"/>
        <v>6</v>
      </c>
      <c r="B7" s="4" t="s">
        <v>35</v>
      </c>
      <c r="C7" s="4" t="s">
        <v>36</v>
      </c>
      <c r="D7" s="4" t="s">
        <v>37</v>
      </c>
      <c r="E7" s="8" t="s">
        <v>38</v>
      </c>
      <c r="F7" s="4" t="s">
        <v>17</v>
      </c>
      <c r="G7" s="4">
        <f t="shared" si="0"/>
        <v>7</v>
      </c>
      <c r="H7" s="4">
        <v>7</v>
      </c>
      <c r="I7" s="4">
        <f t="shared" si="1"/>
        <v>5.25</v>
      </c>
      <c r="J7" s="4">
        <f>SUM($G$3:G7)</f>
        <v>34</v>
      </c>
      <c r="K7" s="9">
        <f t="shared" ca="1" si="3"/>
        <v>42663</v>
      </c>
      <c r="L7" s="9">
        <f t="shared" ca="1" si="4"/>
        <v>42674</v>
      </c>
      <c r="M7" s="3"/>
    </row>
    <row r="8" spans="1:13" ht="140.25" x14ac:dyDescent="0.25">
      <c r="A8" s="7">
        <f t="shared" ca="1" si="2"/>
        <v>7</v>
      </c>
      <c r="B8" s="4" t="s">
        <v>39</v>
      </c>
      <c r="C8" s="4" t="s">
        <v>40</v>
      </c>
      <c r="D8" s="4" t="s">
        <v>41</v>
      </c>
      <c r="E8" s="8" t="s">
        <v>42</v>
      </c>
      <c r="F8" s="4" t="s">
        <v>17</v>
      </c>
      <c r="G8" s="4">
        <f t="shared" si="0"/>
        <v>7</v>
      </c>
      <c r="H8" s="4">
        <v>7</v>
      </c>
      <c r="I8" s="4">
        <f t="shared" si="1"/>
        <v>5.25</v>
      </c>
      <c r="J8" s="4">
        <f>SUM($G$3:G8)</f>
        <v>41</v>
      </c>
      <c r="K8" s="9">
        <f t="shared" ca="1" si="3"/>
        <v>42674</v>
      </c>
      <c r="L8" s="9">
        <f t="shared" ca="1" si="4"/>
        <v>42683</v>
      </c>
      <c r="M8" s="3"/>
    </row>
    <row r="9" spans="1:13" ht="89.25" x14ac:dyDescent="0.25">
      <c r="A9" s="7">
        <f t="shared" ca="1" si="2"/>
        <v>9</v>
      </c>
      <c r="B9" s="4" t="s">
        <v>43</v>
      </c>
      <c r="C9" s="4" t="s">
        <v>18</v>
      </c>
      <c r="D9" s="4" t="s">
        <v>19</v>
      </c>
      <c r="E9" s="8"/>
      <c r="F9" s="4" t="s">
        <v>20</v>
      </c>
      <c r="G9" s="4">
        <f t="shared" si="0"/>
        <v>8</v>
      </c>
      <c r="H9" s="4">
        <v>8</v>
      </c>
      <c r="I9" s="4">
        <f t="shared" si="1"/>
        <v>6</v>
      </c>
      <c r="J9" s="4">
        <f>SUM($G$3:G9)</f>
        <v>49</v>
      </c>
      <c r="K9" s="9">
        <f t="shared" ca="1" si="3"/>
        <v>42683</v>
      </c>
      <c r="L9" s="9">
        <f t="shared" ca="1" si="4"/>
        <v>42695</v>
      </c>
      <c r="M9" s="3"/>
    </row>
    <row r="10" spans="1:13" x14ac:dyDescent="0.25">
      <c r="A10" s="4"/>
      <c r="G10" s="4">
        <f>SUM(G3:G9)</f>
        <v>49</v>
      </c>
      <c r="I10" s="4">
        <f>SUM(I3:I9)</f>
        <v>36.75</v>
      </c>
      <c r="J10" s="4"/>
      <c r="K10" s="4"/>
      <c r="L10" s="4"/>
      <c r="M10" s="10"/>
    </row>
  </sheetData>
  <sheetProtection password="D419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CHUCK</cp:lastModifiedBy>
  <dcterms:created xsi:type="dcterms:W3CDTF">2016-09-13T19:17:08Z</dcterms:created>
  <dcterms:modified xsi:type="dcterms:W3CDTF">2016-09-13T20:10:15Z</dcterms:modified>
</cp:coreProperties>
</file>